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gjp/Downloads/"/>
    </mc:Choice>
  </mc:AlternateContent>
  <xr:revisionPtr revIDLastSave="0" documentId="13_ncr:1_{ED4D14DB-2AC4-C945-A040-93EB384C1889}" xr6:coauthVersionLast="43" xr6:coauthVersionMax="43" xr10:uidLastSave="{00000000-0000-0000-0000-000000000000}"/>
  <bookViews>
    <workbookView xWindow="680" yWindow="460" windowWidth="28120" windowHeight="16560" tabRatio="500" xr2:uid="{00000000-000D-0000-FFFF-FFFF00000000}"/>
  </bookViews>
  <sheets>
    <sheet name="Project Completeness" sheetId="1" r:id="rId1"/>
    <sheet name="Metrics Definitions" sheetId="2" r:id="rId2"/>
    <sheet name="Project Averages" sheetId="4" r:id="rId3"/>
    <sheet name="Doc Versioning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0" i="1" l="1"/>
  <c r="L20" i="1"/>
  <c r="G20" i="1"/>
  <c r="H20" i="1"/>
  <c r="I20" i="1"/>
  <c r="P20" i="1" l="1"/>
  <c r="M3" i="1"/>
  <c r="U20" i="1"/>
  <c r="T20" i="1"/>
  <c r="F20" i="1"/>
  <c r="M20" i="1"/>
  <c r="M1" i="1" l="1"/>
</calcChain>
</file>

<file path=xl/sharedStrings.xml><?xml version="1.0" encoding="utf-8"?>
<sst xmlns="http://schemas.openxmlformats.org/spreadsheetml/2006/main" count="138" uniqueCount="92">
  <si>
    <t>Completeness of the Project (%)</t>
  </si>
  <si>
    <t>Total # of samples approved</t>
  </si>
  <si>
    <t>Total # of samples completed</t>
  </si>
  <si>
    <t>Center Name</t>
  </si>
  <si>
    <t>Week of</t>
  </si>
  <si>
    <t>Approved Sample Number</t>
  </si>
  <si>
    <t>Total Samples Received To Date</t>
  </si>
  <si>
    <t>Sample Intake</t>
  </si>
  <si>
    <t>TBD</t>
  </si>
  <si>
    <t>Total</t>
  </si>
  <si>
    <t>Expected Date of Final Shipment</t>
  </si>
  <si>
    <t>Expected Date of First Shipment</t>
  </si>
  <si>
    <t>MTA needed?</t>
  </si>
  <si>
    <t>MTA in place?</t>
  </si>
  <si>
    <t>no</t>
  </si>
  <si>
    <t>N/A</t>
  </si>
  <si>
    <t>Metric Name</t>
  </si>
  <si>
    <t>Metric definition</t>
  </si>
  <si>
    <t>Overall Progress Report for NHLBI Contract - Weekly Report Sent on Fridays</t>
  </si>
  <si>
    <t>Contract #</t>
  </si>
  <si>
    <t>Outstanding or Critical Issues:</t>
  </si>
  <si>
    <t>Project</t>
  </si>
  <si>
    <t>Version Changes</t>
  </si>
  <si>
    <t>Original version by George J Papanicolaou, PhD</t>
  </si>
  <si>
    <t>Authored by GJP</t>
  </si>
  <si>
    <t>2.0 Added example reports, provided additonal production metrics, and introduced Project Averages tab -gjp- 6/29/2017</t>
  </si>
  <si>
    <t xml:space="preserve">1.0 Released 2/10/2017 </t>
  </si>
  <si>
    <t>Cohort/Study</t>
  </si>
  <si>
    <t>3.0 Formatted for metabolomics -cbc- 3/12/2019</t>
  </si>
  <si>
    <t>Visual QC Fail</t>
  </si>
  <si>
    <t>LC-MS Method</t>
  </si>
  <si>
    <t>C8-pos (Broad)</t>
  </si>
  <si>
    <t>C18-neg (Broad)</t>
  </si>
  <si>
    <t>HILIC-pos (Broad)</t>
  </si>
  <si>
    <t>Amide-neg (BIDMC)</t>
  </si>
  <si>
    <t>Samples Analyzed</t>
  </si>
  <si>
    <t>Samples completed QC</t>
  </si>
  <si>
    <t>Samples flagged for re-analysis</t>
  </si>
  <si>
    <t>Failed post-processing QC (will not re-attempt)</t>
  </si>
  <si>
    <t>Expected Profile Submission completion date</t>
  </si>
  <si>
    <t>Sample Profiles Awaiting Transmission</t>
  </si>
  <si>
    <t>Sample Profiles Transmitted</t>
  </si>
  <si>
    <t>first sample shipment date provided by repositiory</t>
  </si>
  <si>
    <t>final shipment date provided by repository</t>
  </si>
  <si>
    <t>Number of samples approved for metabolite profiling analyses by NIH</t>
  </si>
  <si>
    <t>Total number of samples received by the Broad Institute as of the report date</t>
  </si>
  <si>
    <t>Number of samples determined to be problematic (e.g. missing samples, thawed samples, excessive hemolysis, other)</t>
  </si>
  <si>
    <t>Sample Volume Fail</t>
  </si>
  <si>
    <t>Samples Aliquoted</t>
  </si>
  <si>
    <t>Samples Completed QC</t>
  </si>
  <si>
    <t>Samples Flagged for Re-analysis</t>
  </si>
  <si>
    <t>Failed Post-Processing QC (will not re-attempt)</t>
  </si>
  <si>
    <t>Number of samples of inadequate volume for complete analysis</t>
  </si>
  <si>
    <t>Name of one of four profiling methods being applied</t>
  </si>
  <si>
    <t>Number of samples aliquoted for each specific method</t>
  </si>
  <si>
    <t>Number of samples analyzed in the LC-MS method as of the date of the report</t>
  </si>
  <si>
    <t>Number of samples that have been reviewed for quality while in process</t>
  </si>
  <si>
    <t>Number of samples that did not pass in process QC that are flagged for re-analysis</t>
  </si>
  <si>
    <t xml:space="preserve">Number of samples identified as failing QC after completion of profiling and data processing </t>
  </si>
  <si>
    <t>Number of samples for which raw data has been acquired and processed but for which results have yet to be reported</t>
  </si>
  <si>
    <t>Number of samples for which for which results have been reported</t>
  </si>
  <si>
    <t>Expected date by which all data will be reported.</t>
  </si>
  <si>
    <t>QC</t>
  </si>
  <si>
    <t># identified metabolites</t>
  </si>
  <si>
    <t># of unidentified peaks</t>
  </si>
  <si>
    <t>Median CV identified metabolites</t>
  </si>
  <si>
    <t>Median CV unidentified peaks</t>
  </si>
  <si>
    <t>Expected Profile Submission Completion Date</t>
  </si>
  <si>
    <t>Estimate: April 12</t>
  </si>
  <si>
    <t>NA</t>
  </si>
  <si>
    <t>transfer planned for week of 3/25/19</t>
  </si>
  <si>
    <t>Est. 7/31/19</t>
  </si>
  <si>
    <t>Est. 10/31/19</t>
  </si>
  <si>
    <t>Est. 12/15/19</t>
  </si>
  <si>
    <t>Study 1</t>
  </si>
  <si>
    <t>Study 2</t>
  </si>
  <si>
    <t>ABC Omics</t>
  </si>
  <si>
    <t>Form Ver 3.1</t>
  </si>
  <si>
    <t>CORE Year #</t>
  </si>
  <si>
    <t>Study 3</t>
  </si>
  <si>
    <t>HHSN#</t>
  </si>
  <si>
    <t>Samples Run Per Column</t>
  </si>
  <si>
    <t>(1) 1100
 (2) 1018</t>
  </si>
  <si>
    <t>Samples Analyzed per Column</t>
  </si>
  <si>
    <t>Samples Analyzed per Column - note in project completion if column is shared between cohorts</t>
  </si>
  <si>
    <t>3.1 Edits and reviewed -gjp 3/27/2019</t>
  </si>
  <si>
    <t>1. Firm dates for receipt of Study 2 samples and the balance of samples for the asthma study are pending.</t>
  </si>
  <si>
    <t>2. We have aliquted a sufficient number of Study 3 samples to begin the asthma study. We request permission to proceed with the analyses.</t>
  </si>
  <si>
    <t>C18-neg (Site)</t>
  </si>
  <si>
    <t>HILIC-pos (Site)</t>
  </si>
  <si>
    <t>Amide-neg (Site)</t>
  </si>
  <si>
    <t>C8-pos 
(Site)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</si>
</sst>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9" x14ac:knownFonts="1">
    <font>
      <sz val="12"/>
      <color theme="1"/>
      <name val="Calibri"/>
      <family val="2"/>
      <charset val="13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333333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indexed="8"/>
      <name val="Calibri"/>
      <family val="2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60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26">
    <xf numFmtId="0" fontId="0" fillId="0" borderId="0" xfId="0"/>
    <xf numFmtId="0" fontId="3" fillId="0" borderId="0" xfId="0" applyFont="1"/>
    <xf numFmtId="0" fontId="3" fillId="0" borderId="1" xfId="0" applyFont="1" applyBorder="1"/>
    <xf numFmtId="0" fontId="0" fillId="0" borderId="2" xfId="0" applyBorder="1"/>
    <xf numFmtId="2" fontId="0" fillId="0" borderId="3" xfId="0" applyNumberFormat="1" applyBorder="1"/>
    <xf numFmtId="0" fontId="0" fillId="0" borderId="4" xfId="0" applyBorder="1"/>
    <xf numFmtId="0" fontId="0" fillId="0" borderId="0" xfId="0" applyBorder="1"/>
    <xf numFmtId="3" fontId="0" fillId="0" borderId="5" xfId="0" applyNumberFormat="1" applyBorder="1"/>
    <xf numFmtId="0" fontId="0" fillId="0" borderId="6" xfId="0" applyBorder="1"/>
    <xf numFmtId="0" fontId="0" fillId="0" borderId="7" xfId="0" applyBorder="1"/>
    <xf numFmtId="3" fontId="0" fillId="0" borderId="8" xfId="0" applyNumberFormat="1" applyFill="1" applyBorder="1"/>
    <xf numFmtId="0" fontId="8" fillId="3" borderId="0" xfId="0" applyFont="1" applyFill="1" applyBorder="1" applyAlignment="1">
      <alignment horizontal="center" vertical="center"/>
    </xf>
    <xf numFmtId="0" fontId="2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/>
    <xf numFmtId="0" fontId="11" fillId="0" borderId="0" xfId="0" applyFont="1"/>
    <xf numFmtId="3" fontId="0" fillId="0" borderId="0" xfId="0" applyNumberFormat="1" applyFill="1" applyBorder="1"/>
    <xf numFmtId="0" fontId="2" fillId="0" borderId="0" xfId="0" applyFont="1" applyAlignment="1">
      <alignment wrapText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6" fillId="0" borderId="0" xfId="0" applyFont="1"/>
    <xf numFmtId="0" fontId="12" fillId="0" borderId="0" xfId="0" applyFont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14" fontId="3" fillId="0" borderId="0" xfId="0" applyNumberFormat="1" applyFont="1"/>
    <xf numFmtId="164" fontId="0" fillId="0" borderId="10" xfId="1" applyNumberFormat="1" applyFont="1" applyFill="1" applyBorder="1" applyAlignment="1">
      <alignment horizontal="center" vertical="center"/>
    </xf>
    <xf numFmtId="164" fontId="0" fillId="3" borderId="0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6" borderId="0" xfId="1" applyNumberFormat="1" applyFont="1" applyFill="1" applyBorder="1" applyAlignment="1">
      <alignment horizontal="center" vertical="center"/>
    </xf>
    <xf numFmtId="164" fontId="0" fillId="4" borderId="10" xfId="1" applyNumberFormat="1" applyFont="1" applyFill="1" applyBorder="1" applyAlignment="1">
      <alignment horizontal="center" vertical="center" wrapText="1"/>
    </xf>
    <xf numFmtId="164" fontId="0" fillId="4" borderId="13" xfId="1" applyNumberFormat="1" applyFont="1" applyFill="1" applyBorder="1" applyAlignment="1">
      <alignment horizontal="center" vertical="center" wrapText="1"/>
    </xf>
    <xf numFmtId="164" fontId="0" fillId="3" borderId="2" xfId="1" applyNumberFormat="1" applyFont="1" applyFill="1" applyBorder="1" applyAlignment="1">
      <alignment horizontal="center" vertical="center"/>
    </xf>
    <xf numFmtId="164" fontId="0" fillId="4" borderId="17" xfId="1" applyNumberFormat="1" applyFont="1" applyFill="1" applyBorder="1" applyAlignment="1">
      <alignment horizontal="center" vertical="center" wrapText="1"/>
    </xf>
    <xf numFmtId="164" fontId="0" fillId="0" borderId="17" xfId="1" applyNumberFormat="1" applyFont="1" applyFill="1" applyBorder="1" applyAlignment="1">
      <alignment horizontal="center" vertical="center"/>
    </xf>
    <xf numFmtId="164" fontId="0" fillId="3" borderId="7" xfId="1" applyNumberFormat="1" applyFont="1" applyFill="1" applyBorder="1" applyAlignment="1">
      <alignment horizontal="center" vertical="center"/>
    </xf>
    <xf numFmtId="164" fontId="0" fillId="4" borderId="23" xfId="1" applyNumberFormat="1" applyFont="1" applyFill="1" applyBorder="1" applyAlignment="1">
      <alignment horizontal="center" vertical="center" wrapText="1"/>
    </xf>
    <xf numFmtId="164" fontId="0" fillId="0" borderId="23" xfId="1" applyNumberFormat="1" applyFont="1" applyFill="1" applyBorder="1" applyAlignment="1">
      <alignment horizontal="center" vertical="center"/>
    </xf>
    <xf numFmtId="164" fontId="0" fillId="0" borderId="13" xfId="1" applyNumberFormat="1" applyFont="1" applyFill="1" applyBorder="1" applyAlignment="1">
      <alignment horizontal="center" vertical="center"/>
    </xf>
    <xf numFmtId="2" fontId="0" fillId="0" borderId="0" xfId="0" applyNumberFormat="1" applyBorder="1"/>
    <xf numFmtId="3" fontId="0" fillId="0" borderId="0" xfId="0" applyNumberFormat="1" applyBorder="1"/>
    <xf numFmtId="164" fontId="0" fillId="0" borderId="18" xfId="1" applyNumberFormat="1" applyFont="1" applyFill="1" applyBorder="1" applyAlignment="1">
      <alignment horizontal="center" vertical="center"/>
    </xf>
    <xf numFmtId="164" fontId="0" fillId="0" borderId="20" xfId="1" applyNumberFormat="1" applyFont="1" applyFill="1" applyBorder="1" applyAlignment="1">
      <alignment horizontal="center" vertical="center"/>
    </xf>
    <xf numFmtId="164" fontId="0" fillId="0" borderId="24" xfId="1" applyNumberFormat="1" applyFont="1" applyFill="1" applyBorder="1" applyAlignment="1">
      <alignment horizontal="center" vertical="center"/>
    </xf>
    <xf numFmtId="164" fontId="0" fillId="4" borderId="9" xfId="1" applyNumberFormat="1" applyFont="1" applyFill="1" applyBorder="1" applyAlignment="1">
      <alignment horizontal="center" vertical="center" wrapText="1"/>
    </xf>
    <xf numFmtId="164" fontId="0" fillId="0" borderId="9" xfId="1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64" fontId="0" fillId="0" borderId="30" xfId="1" applyNumberFormat="1" applyFont="1" applyFill="1" applyBorder="1" applyAlignment="1">
      <alignment horizontal="center" vertical="center"/>
    </xf>
    <xf numFmtId="164" fontId="0" fillId="0" borderId="31" xfId="1" applyNumberFormat="1" applyFont="1" applyFill="1" applyBorder="1" applyAlignment="1">
      <alignment horizontal="center" vertical="center"/>
    </xf>
    <xf numFmtId="164" fontId="3" fillId="5" borderId="22" xfId="1" applyNumberFormat="1" applyFont="1" applyFill="1" applyBorder="1" applyAlignment="1">
      <alignment horizontal="center"/>
    </xf>
    <xf numFmtId="164" fontId="3" fillId="5" borderId="25" xfId="1" applyNumberFormat="1" applyFont="1" applyFill="1" applyBorder="1" applyAlignment="1">
      <alignment horizontal="center"/>
    </xf>
    <xf numFmtId="164" fontId="3" fillId="3" borderId="7" xfId="1" applyNumberFormat="1" applyFont="1" applyFill="1" applyBorder="1" applyAlignment="1">
      <alignment horizontal="center"/>
    </xf>
    <xf numFmtId="164" fontId="3" fillId="5" borderId="7" xfId="1" applyNumberFormat="1" applyFont="1" applyFill="1" applyBorder="1" applyAlignment="1">
      <alignment horizontal="center"/>
    </xf>
    <xf numFmtId="1" fontId="3" fillId="5" borderId="7" xfId="1" applyNumberFormat="1" applyFont="1" applyFill="1" applyBorder="1" applyAlignment="1">
      <alignment horizontal="right"/>
    </xf>
    <xf numFmtId="14" fontId="3" fillId="5" borderId="33" xfId="1" applyNumberFormat="1" applyFont="1" applyFill="1" applyBorder="1" applyAlignment="1">
      <alignment horizontal="center"/>
    </xf>
    <xf numFmtId="0" fontId="0" fillId="0" borderId="0" xfId="0" applyFill="1"/>
    <xf numFmtId="0" fontId="10" fillId="0" borderId="0" xfId="0" applyFont="1" applyFill="1"/>
    <xf numFmtId="0" fontId="17" fillId="0" borderId="0" xfId="0" applyFont="1"/>
    <xf numFmtId="165" fontId="3" fillId="0" borderId="24" xfId="0" applyNumberFormat="1" applyFont="1" applyBorder="1"/>
    <xf numFmtId="164" fontId="17" fillId="0" borderId="17" xfId="1" applyNumberFormat="1" applyFont="1" applyFill="1" applyBorder="1" applyAlignment="1">
      <alignment horizontal="center" vertical="center" wrapText="1"/>
    </xf>
    <xf numFmtId="164" fontId="17" fillId="0" borderId="34" xfId="1" applyNumberFormat="1" applyFont="1" applyFill="1" applyBorder="1" applyAlignment="1">
      <alignment horizontal="center" vertical="center" wrapText="1"/>
    </xf>
    <xf numFmtId="0" fontId="17" fillId="0" borderId="17" xfId="0" applyFont="1" applyBorder="1"/>
    <xf numFmtId="0" fontId="17" fillId="0" borderId="18" xfId="0" applyFont="1" applyBorder="1"/>
    <xf numFmtId="164" fontId="17" fillId="0" borderId="10" xfId="1" applyNumberFormat="1" applyFont="1" applyFill="1" applyBorder="1" applyAlignment="1">
      <alignment horizontal="center" vertical="center" wrapText="1"/>
    </xf>
    <xf numFmtId="164" fontId="17" fillId="0" borderId="35" xfId="1" applyNumberFormat="1" applyFont="1" applyFill="1" applyBorder="1" applyAlignment="1">
      <alignment horizontal="center" vertical="center" wrapText="1"/>
    </xf>
    <xf numFmtId="0" fontId="17" fillId="0" borderId="10" xfId="0" applyFont="1" applyBorder="1"/>
    <xf numFmtId="0" fontId="17" fillId="0" borderId="20" xfId="0" applyFont="1" applyBorder="1"/>
    <xf numFmtId="164" fontId="17" fillId="0" borderId="23" xfId="1" applyNumberFormat="1" applyFont="1" applyFill="1" applyBorder="1" applyAlignment="1">
      <alignment horizontal="center" vertical="center" wrapText="1"/>
    </xf>
    <xf numFmtId="164" fontId="17" fillId="0" borderId="36" xfId="1" applyNumberFormat="1" applyFont="1" applyFill="1" applyBorder="1" applyAlignment="1">
      <alignment horizontal="center" vertical="center" wrapText="1"/>
    </xf>
    <xf numFmtId="0" fontId="17" fillId="0" borderId="23" xfId="0" applyFont="1" applyBorder="1"/>
    <xf numFmtId="0" fontId="17" fillId="0" borderId="24" xfId="0" applyFont="1" applyBorder="1"/>
    <xf numFmtId="0" fontId="14" fillId="0" borderId="0" xfId="0" applyFont="1" applyAlignment="1">
      <alignment horizontal="left" vertical="top"/>
    </xf>
    <xf numFmtId="164" fontId="18" fillId="0" borderId="23" xfId="1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164" fontId="0" fillId="0" borderId="17" xfId="1" applyNumberFormat="1" applyFont="1" applyFill="1" applyBorder="1" applyAlignment="1">
      <alignment horizontal="center" vertical="center" wrapText="1"/>
    </xf>
    <xf numFmtId="164" fontId="0" fillId="0" borderId="26" xfId="1" applyNumberFormat="1" applyFont="1" applyFill="1" applyBorder="1" applyAlignment="1">
      <alignment horizontal="center" vertical="center"/>
    </xf>
    <xf numFmtId="164" fontId="0" fillId="0" borderId="11" xfId="1" applyNumberFormat="1" applyFont="1" applyFill="1" applyBorder="1" applyAlignment="1">
      <alignment horizontal="center" vertical="center"/>
    </xf>
    <xf numFmtId="164" fontId="0" fillId="0" borderId="25" xfId="1" applyNumberFormat="1" applyFont="1" applyFill="1" applyBorder="1" applyAlignment="1">
      <alignment horizontal="center" vertical="center"/>
    </xf>
    <xf numFmtId="164" fontId="0" fillId="0" borderId="14" xfId="1" applyNumberFormat="1" applyFont="1" applyFill="1" applyBorder="1" applyAlignment="1">
      <alignment horizontal="center" vertical="center"/>
    </xf>
    <xf numFmtId="164" fontId="4" fillId="0" borderId="16" xfId="1" applyNumberFormat="1" applyFont="1" applyFill="1" applyBorder="1" applyAlignment="1">
      <alignment horizontal="center" vertical="center" wrapText="1"/>
    </xf>
    <xf numFmtId="164" fontId="4" fillId="0" borderId="14" xfId="1" applyNumberFormat="1" applyFont="1" applyFill="1" applyBorder="1" applyAlignment="1">
      <alignment horizontal="center" vertical="center" wrapText="1"/>
    </xf>
    <xf numFmtId="164" fontId="4" fillId="0" borderId="22" xfId="1" applyNumberFormat="1" applyFont="1" applyFill="1" applyBorder="1" applyAlignment="1">
      <alignment horizontal="center" vertical="center" wrapText="1"/>
    </xf>
    <xf numFmtId="164" fontId="0" fillId="0" borderId="16" xfId="1" applyNumberFormat="1" applyFont="1" applyFill="1" applyBorder="1" applyAlignment="1">
      <alignment horizontal="center" vertical="center"/>
    </xf>
    <xf numFmtId="164" fontId="0" fillId="0" borderId="22" xfId="1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4" fontId="4" fillId="0" borderId="16" xfId="0" applyNumberFormat="1" applyFont="1" applyFill="1" applyBorder="1" applyAlignment="1">
      <alignment horizontal="center" vertical="center" wrapText="1"/>
    </xf>
    <xf numFmtId="14" fontId="4" fillId="0" borderId="22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right"/>
    </xf>
    <xf numFmtId="0" fontId="5" fillId="5" borderId="7" xfId="0" applyFont="1" applyFill="1" applyBorder="1" applyAlignment="1">
      <alignment horizontal="right"/>
    </xf>
    <xf numFmtId="0" fontId="3" fillId="5" borderId="7" xfId="0" applyFont="1" applyFill="1" applyBorder="1" applyAlignment="1">
      <alignment horizontal="right"/>
    </xf>
    <xf numFmtId="0" fontId="0" fillId="5" borderId="32" xfId="0" applyFill="1" applyBorder="1" applyAlignment="1">
      <alignment horizontal="right"/>
    </xf>
    <xf numFmtId="0" fontId="0" fillId="0" borderId="15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14" fontId="8" fillId="2" borderId="28" xfId="0" applyNumberFormat="1" applyFont="1" applyFill="1" applyBorder="1" applyAlignment="1">
      <alignment horizontal="center" vertical="center" wrapText="1"/>
    </xf>
    <xf numFmtId="14" fontId="8" fillId="2" borderId="29" xfId="0" applyNumberFormat="1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5" fontId="3" fillId="0" borderId="39" xfId="0" applyNumberFormat="1" applyFont="1" applyBorder="1"/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164" fontId="17" fillId="0" borderId="37" xfId="1" applyNumberFormat="1" applyFont="1" applyFill="1" applyBorder="1" applyAlignment="1">
      <alignment horizontal="center" vertical="center" wrapText="1"/>
    </xf>
    <xf numFmtId="164" fontId="17" fillId="0" borderId="45" xfId="1" applyNumberFormat="1" applyFont="1" applyFill="1" applyBorder="1" applyAlignment="1">
      <alignment horizontal="center" vertical="center" wrapText="1"/>
    </xf>
    <xf numFmtId="164" fontId="17" fillId="0" borderId="38" xfId="1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</cellXfs>
  <cellStyles count="60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8"/>
  <sheetViews>
    <sheetView tabSelected="1" zoomScaleNormal="100" zoomScalePageLayoutView="120" workbookViewId="0">
      <selection activeCell="F24" sqref="F24"/>
    </sheetView>
  </sheetViews>
  <sheetFormatPr baseColWidth="10" defaultRowHeight="16" x14ac:dyDescent="0.2"/>
  <cols>
    <col min="1" max="1" width="21.5" customWidth="1"/>
    <col min="2" max="3" width="8.6640625" customWidth="1"/>
    <col min="8" max="8" width="7.83203125" customWidth="1"/>
    <col min="9" max="10" width="9.33203125" customWidth="1"/>
    <col min="11" max="11" width="3.6640625" customWidth="1"/>
    <col min="13" max="18" width="12.6640625" customWidth="1"/>
    <col min="19" max="19" width="3.83203125" customWidth="1"/>
    <col min="20" max="20" width="11.6640625" customWidth="1"/>
    <col min="21" max="21" width="12.1640625" customWidth="1"/>
    <col min="22" max="22" width="12.83203125" customWidth="1"/>
    <col min="23" max="23" width="13.5" customWidth="1"/>
  </cols>
  <sheetData>
    <row r="1" spans="1:22" x14ac:dyDescent="0.2">
      <c r="A1" s="1" t="s">
        <v>18</v>
      </c>
      <c r="B1" s="1"/>
      <c r="C1" s="1"/>
      <c r="H1" s="2" t="s">
        <v>0</v>
      </c>
      <c r="I1" s="3"/>
      <c r="J1" s="3"/>
      <c r="K1" s="3"/>
      <c r="L1" s="3"/>
      <c r="M1" s="4">
        <f>(M3/M2)*100</f>
        <v>0</v>
      </c>
      <c r="N1" s="41"/>
      <c r="O1" s="41"/>
    </row>
    <row r="2" spans="1:22" x14ac:dyDescent="0.2">
      <c r="A2" s="12" t="s">
        <v>19</v>
      </c>
      <c r="B2" s="1" t="s">
        <v>80</v>
      </c>
      <c r="C2" s="1"/>
      <c r="F2" s="12" t="s">
        <v>78</v>
      </c>
      <c r="H2" s="5" t="s">
        <v>1</v>
      </c>
      <c r="I2" s="6"/>
      <c r="J2" s="6"/>
      <c r="K2" s="6"/>
      <c r="L2" s="6"/>
      <c r="M2" s="7">
        <v>9999</v>
      </c>
      <c r="N2" s="42"/>
      <c r="O2" s="42"/>
    </row>
    <row r="3" spans="1:22" ht="17" thickBot="1" x14ac:dyDescent="0.25">
      <c r="A3" s="1" t="s">
        <v>3</v>
      </c>
      <c r="B3" s="1" t="s">
        <v>76</v>
      </c>
      <c r="C3" s="1"/>
      <c r="F3" s="12" t="s">
        <v>77</v>
      </c>
      <c r="H3" s="8" t="s">
        <v>2</v>
      </c>
      <c r="I3" s="9"/>
      <c r="J3" s="9"/>
      <c r="K3" s="9"/>
      <c r="L3" s="9"/>
      <c r="M3" s="10">
        <f>SUM(U8:U19)</f>
        <v>0</v>
      </c>
      <c r="N3" s="17"/>
      <c r="O3" s="17"/>
    </row>
    <row r="4" spans="1:22" x14ac:dyDescent="0.2">
      <c r="A4" s="1" t="s">
        <v>4</v>
      </c>
      <c r="B4" s="27">
        <v>43830</v>
      </c>
      <c r="C4" s="1"/>
      <c r="F4" s="12"/>
      <c r="H4" s="6"/>
      <c r="I4" s="6"/>
      <c r="J4" s="6"/>
      <c r="K4" s="6"/>
      <c r="L4" s="6"/>
      <c r="M4" s="6"/>
      <c r="N4" s="6"/>
      <c r="O4" s="6"/>
    </row>
    <row r="5" spans="1:22" ht="17" thickBot="1" x14ac:dyDescent="0.25">
      <c r="A5" s="1"/>
      <c r="B5" s="1"/>
      <c r="C5" s="1"/>
    </row>
    <row r="6" spans="1:22" ht="60" customHeight="1" x14ac:dyDescent="0.2">
      <c r="A6" s="100" t="s">
        <v>27</v>
      </c>
      <c r="B6" s="102" t="s">
        <v>12</v>
      </c>
      <c r="C6" s="102" t="s">
        <v>13</v>
      </c>
      <c r="D6" s="102" t="s">
        <v>11</v>
      </c>
      <c r="E6" s="102" t="s">
        <v>10</v>
      </c>
      <c r="F6" s="102" t="s">
        <v>5</v>
      </c>
      <c r="G6" s="102" t="s">
        <v>6</v>
      </c>
      <c r="H6" s="108" t="s">
        <v>29</v>
      </c>
      <c r="I6" s="106" t="s">
        <v>47</v>
      </c>
      <c r="J6" s="106" t="s">
        <v>48</v>
      </c>
      <c r="K6" s="48"/>
      <c r="L6" s="102" t="s">
        <v>30</v>
      </c>
      <c r="M6" s="102" t="s">
        <v>7</v>
      </c>
      <c r="N6" s="102" t="s">
        <v>35</v>
      </c>
      <c r="O6" s="75" t="s">
        <v>81</v>
      </c>
      <c r="P6" s="102" t="s">
        <v>49</v>
      </c>
      <c r="Q6" s="102" t="s">
        <v>50</v>
      </c>
      <c r="R6" s="102" t="s">
        <v>51</v>
      </c>
      <c r="S6" s="48"/>
      <c r="T6" s="102" t="s">
        <v>40</v>
      </c>
      <c r="U6" s="102" t="s">
        <v>41</v>
      </c>
      <c r="V6" s="104" t="s">
        <v>67</v>
      </c>
    </row>
    <row r="7" spans="1:22" ht="17" thickBot="1" x14ac:dyDescent="0.25">
      <c r="A7" s="101"/>
      <c r="B7" s="103"/>
      <c r="C7" s="103"/>
      <c r="D7" s="103"/>
      <c r="E7" s="103"/>
      <c r="F7" s="103"/>
      <c r="G7" s="103"/>
      <c r="H7" s="109"/>
      <c r="I7" s="107"/>
      <c r="J7" s="107"/>
      <c r="K7" s="11"/>
      <c r="L7" s="103"/>
      <c r="M7" s="103"/>
      <c r="N7" s="103"/>
      <c r="O7" s="76"/>
      <c r="P7" s="103"/>
      <c r="Q7" s="103"/>
      <c r="R7" s="103"/>
      <c r="S7" s="11"/>
      <c r="T7" s="103"/>
      <c r="U7" s="103"/>
      <c r="V7" s="105"/>
    </row>
    <row r="8" spans="1:22" s="30" customFormat="1" ht="39" customHeight="1" x14ac:dyDescent="0.2">
      <c r="A8" s="97" t="s">
        <v>74</v>
      </c>
      <c r="B8" s="89" t="s">
        <v>14</v>
      </c>
      <c r="C8" s="89" t="s">
        <v>15</v>
      </c>
      <c r="D8" s="91">
        <v>43518</v>
      </c>
      <c r="E8" s="91" t="s">
        <v>8</v>
      </c>
      <c r="F8" s="82">
        <v>3000</v>
      </c>
      <c r="G8" s="85">
        <v>2118</v>
      </c>
      <c r="H8" s="85">
        <v>0</v>
      </c>
      <c r="I8" s="78">
        <v>0</v>
      </c>
      <c r="J8" s="78">
        <v>2118</v>
      </c>
      <c r="K8" s="34"/>
      <c r="L8" s="35" t="s">
        <v>31</v>
      </c>
      <c r="M8" s="36">
        <v>2118</v>
      </c>
      <c r="N8" s="36">
        <v>2118</v>
      </c>
      <c r="O8" s="77" t="s">
        <v>82</v>
      </c>
      <c r="P8" s="36">
        <v>2118</v>
      </c>
      <c r="Q8" s="36">
        <v>3</v>
      </c>
      <c r="R8" s="36">
        <v>5</v>
      </c>
      <c r="S8" s="34"/>
      <c r="T8" s="36">
        <v>0</v>
      </c>
      <c r="U8" s="36">
        <v>0</v>
      </c>
      <c r="V8" s="43" t="s">
        <v>71</v>
      </c>
    </row>
    <row r="9" spans="1:22" s="30" customFormat="1" ht="39" customHeight="1" x14ac:dyDescent="0.2">
      <c r="A9" s="98"/>
      <c r="B9" s="87"/>
      <c r="C9" s="87"/>
      <c r="D9" s="88"/>
      <c r="E9" s="88"/>
      <c r="F9" s="83"/>
      <c r="G9" s="81"/>
      <c r="H9" s="81"/>
      <c r="I9" s="79"/>
      <c r="J9" s="79"/>
      <c r="K9" s="29"/>
      <c r="L9" s="32" t="s">
        <v>32</v>
      </c>
      <c r="M9" s="28">
        <v>2118</v>
      </c>
      <c r="N9" s="28">
        <v>0</v>
      </c>
      <c r="O9" s="28"/>
      <c r="P9" s="28">
        <v>0</v>
      </c>
      <c r="Q9" s="28">
        <v>0</v>
      </c>
      <c r="R9" s="28">
        <v>0</v>
      </c>
      <c r="S9" s="29"/>
      <c r="T9" s="28">
        <v>0</v>
      </c>
      <c r="U9" s="28">
        <v>0</v>
      </c>
      <c r="V9" s="44" t="s">
        <v>71</v>
      </c>
    </row>
    <row r="10" spans="1:22" s="30" customFormat="1" ht="39" customHeight="1" x14ac:dyDescent="0.2">
      <c r="A10" s="98"/>
      <c r="B10" s="87"/>
      <c r="C10" s="87"/>
      <c r="D10" s="88"/>
      <c r="E10" s="88"/>
      <c r="F10" s="83"/>
      <c r="G10" s="81"/>
      <c r="H10" s="81"/>
      <c r="I10" s="79"/>
      <c r="J10" s="79"/>
      <c r="K10" s="29"/>
      <c r="L10" s="32" t="s">
        <v>33</v>
      </c>
      <c r="M10" s="28">
        <v>2118</v>
      </c>
      <c r="N10" s="28">
        <v>0</v>
      </c>
      <c r="O10" s="28"/>
      <c r="P10" s="28">
        <v>0</v>
      </c>
      <c r="Q10" s="28">
        <v>0</v>
      </c>
      <c r="R10" s="28">
        <v>0</v>
      </c>
      <c r="S10" s="29"/>
      <c r="T10" s="28">
        <v>0</v>
      </c>
      <c r="U10" s="28">
        <v>0</v>
      </c>
      <c r="V10" s="44" t="s">
        <v>71</v>
      </c>
    </row>
    <row r="11" spans="1:22" s="30" customFormat="1" ht="39" customHeight="1" thickBot="1" x14ac:dyDescent="0.25">
      <c r="A11" s="99"/>
      <c r="B11" s="90"/>
      <c r="C11" s="90"/>
      <c r="D11" s="92"/>
      <c r="E11" s="92"/>
      <c r="F11" s="84"/>
      <c r="G11" s="86"/>
      <c r="H11" s="86"/>
      <c r="I11" s="80"/>
      <c r="J11" s="80"/>
      <c r="K11" s="37"/>
      <c r="L11" s="38" t="s">
        <v>34</v>
      </c>
      <c r="M11" s="74" t="s">
        <v>70</v>
      </c>
      <c r="N11" s="39">
        <v>0</v>
      </c>
      <c r="O11" s="39"/>
      <c r="P11" s="39">
        <v>0</v>
      </c>
      <c r="Q11" s="39">
        <v>0</v>
      </c>
      <c r="R11" s="39">
        <v>0</v>
      </c>
      <c r="S11" s="37"/>
      <c r="T11" s="39">
        <v>0</v>
      </c>
      <c r="U11" s="39">
        <v>0</v>
      </c>
      <c r="V11" s="45" t="s">
        <v>71</v>
      </c>
    </row>
    <row r="12" spans="1:22" s="30" customFormat="1" ht="39" customHeight="1" x14ac:dyDescent="0.2">
      <c r="A12" s="98" t="s">
        <v>75</v>
      </c>
      <c r="B12" s="87" t="s">
        <v>14</v>
      </c>
      <c r="C12" s="87" t="s">
        <v>15</v>
      </c>
      <c r="D12" s="88">
        <v>43549</v>
      </c>
      <c r="E12" s="88">
        <v>43549</v>
      </c>
      <c r="F12" s="83">
        <v>3400</v>
      </c>
      <c r="G12" s="81">
        <v>0</v>
      </c>
      <c r="H12" s="81">
        <v>0</v>
      </c>
      <c r="I12" s="79">
        <v>0</v>
      </c>
      <c r="J12" s="79">
        <v>0</v>
      </c>
      <c r="K12" s="31"/>
      <c r="L12" s="33" t="s">
        <v>31</v>
      </c>
      <c r="M12" s="40">
        <v>0</v>
      </c>
      <c r="N12" s="40">
        <v>0</v>
      </c>
      <c r="O12" s="40"/>
      <c r="P12" s="40">
        <v>0</v>
      </c>
      <c r="Q12" s="40">
        <v>0</v>
      </c>
      <c r="R12" s="40">
        <v>0</v>
      </c>
      <c r="S12" s="31"/>
      <c r="T12" s="40">
        <v>0</v>
      </c>
      <c r="U12" s="40">
        <v>0</v>
      </c>
      <c r="V12" s="49" t="s">
        <v>72</v>
      </c>
    </row>
    <row r="13" spans="1:22" s="30" customFormat="1" ht="39" customHeight="1" x14ac:dyDescent="0.2">
      <c r="A13" s="98"/>
      <c r="B13" s="87"/>
      <c r="C13" s="87"/>
      <c r="D13" s="88"/>
      <c r="E13" s="88"/>
      <c r="F13" s="83"/>
      <c r="G13" s="81"/>
      <c r="H13" s="81"/>
      <c r="I13" s="79"/>
      <c r="J13" s="79"/>
      <c r="K13" s="31"/>
      <c r="L13" s="32" t="s">
        <v>32</v>
      </c>
      <c r="M13" s="28">
        <v>0</v>
      </c>
      <c r="N13" s="28">
        <v>0</v>
      </c>
      <c r="O13" s="28"/>
      <c r="P13" s="28">
        <v>0</v>
      </c>
      <c r="Q13" s="28">
        <v>0</v>
      </c>
      <c r="R13" s="28">
        <v>0</v>
      </c>
      <c r="S13" s="31"/>
      <c r="T13" s="28">
        <v>0</v>
      </c>
      <c r="U13" s="28">
        <v>0</v>
      </c>
      <c r="V13" s="44" t="s">
        <v>72</v>
      </c>
    </row>
    <row r="14" spans="1:22" s="30" customFormat="1" ht="39" customHeight="1" x14ac:dyDescent="0.2">
      <c r="A14" s="98"/>
      <c r="B14" s="87"/>
      <c r="C14" s="87"/>
      <c r="D14" s="88"/>
      <c r="E14" s="88"/>
      <c r="F14" s="83"/>
      <c r="G14" s="81"/>
      <c r="H14" s="81"/>
      <c r="I14" s="79"/>
      <c r="J14" s="79"/>
      <c r="K14" s="31"/>
      <c r="L14" s="32" t="s">
        <v>33</v>
      </c>
      <c r="M14" s="28">
        <v>0</v>
      </c>
      <c r="N14" s="28">
        <v>0</v>
      </c>
      <c r="O14" s="28"/>
      <c r="P14" s="28">
        <v>0</v>
      </c>
      <c r="Q14" s="28">
        <v>0</v>
      </c>
      <c r="R14" s="28">
        <v>0</v>
      </c>
      <c r="S14" s="31"/>
      <c r="T14" s="28">
        <v>0</v>
      </c>
      <c r="U14" s="28">
        <v>0</v>
      </c>
      <c r="V14" s="44" t="s">
        <v>72</v>
      </c>
    </row>
    <row r="15" spans="1:22" s="30" customFormat="1" ht="39" customHeight="1" thickBot="1" x14ac:dyDescent="0.25">
      <c r="A15" s="98"/>
      <c r="B15" s="87"/>
      <c r="C15" s="87"/>
      <c r="D15" s="88"/>
      <c r="E15" s="88"/>
      <c r="F15" s="83"/>
      <c r="G15" s="81"/>
      <c r="H15" s="81"/>
      <c r="I15" s="79"/>
      <c r="J15" s="79"/>
      <c r="K15" s="31"/>
      <c r="L15" s="46" t="s">
        <v>34</v>
      </c>
      <c r="M15" s="47">
        <v>0</v>
      </c>
      <c r="N15" s="47">
        <v>0</v>
      </c>
      <c r="O15" s="47"/>
      <c r="P15" s="47">
        <v>0</v>
      </c>
      <c r="Q15" s="47">
        <v>0</v>
      </c>
      <c r="R15" s="47">
        <v>0</v>
      </c>
      <c r="S15" s="31"/>
      <c r="T15" s="47">
        <v>0</v>
      </c>
      <c r="U15" s="47">
        <v>0</v>
      </c>
      <c r="V15" s="50" t="s">
        <v>72</v>
      </c>
    </row>
    <row r="16" spans="1:22" s="30" customFormat="1" ht="39" customHeight="1" x14ac:dyDescent="0.2">
      <c r="A16" s="97" t="s">
        <v>79</v>
      </c>
      <c r="B16" s="89" t="s">
        <v>14</v>
      </c>
      <c r="C16" s="89" t="s">
        <v>15</v>
      </c>
      <c r="D16" s="91" t="s">
        <v>68</v>
      </c>
      <c r="E16" s="91" t="s">
        <v>69</v>
      </c>
      <c r="F16" s="82">
        <v>1400</v>
      </c>
      <c r="G16" s="85">
        <v>0</v>
      </c>
      <c r="H16" s="85">
        <v>0</v>
      </c>
      <c r="I16" s="78">
        <v>0</v>
      </c>
      <c r="J16" s="78">
        <v>0</v>
      </c>
      <c r="K16" s="34"/>
      <c r="L16" s="35" t="s">
        <v>31</v>
      </c>
      <c r="M16" s="36">
        <v>0</v>
      </c>
      <c r="N16" s="36">
        <v>0</v>
      </c>
      <c r="O16" s="36"/>
      <c r="P16" s="36">
        <v>0</v>
      </c>
      <c r="Q16" s="36">
        <v>0</v>
      </c>
      <c r="R16" s="36">
        <v>0</v>
      </c>
      <c r="S16" s="34"/>
      <c r="T16" s="36">
        <v>0</v>
      </c>
      <c r="U16" s="36">
        <v>0</v>
      </c>
      <c r="V16" s="43" t="s">
        <v>73</v>
      </c>
    </row>
    <row r="17" spans="1:22" s="30" customFormat="1" ht="39" customHeight="1" x14ac:dyDescent="0.2">
      <c r="A17" s="98"/>
      <c r="B17" s="87"/>
      <c r="C17" s="87"/>
      <c r="D17" s="88"/>
      <c r="E17" s="88"/>
      <c r="F17" s="83"/>
      <c r="G17" s="81"/>
      <c r="H17" s="81"/>
      <c r="I17" s="79"/>
      <c r="J17" s="79"/>
      <c r="K17" s="29"/>
      <c r="L17" s="32" t="s">
        <v>32</v>
      </c>
      <c r="M17" s="28">
        <v>0</v>
      </c>
      <c r="N17" s="28">
        <v>0</v>
      </c>
      <c r="O17" s="28"/>
      <c r="P17" s="28">
        <v>0</v>
      </c>
      <c r="Q17" s="28">
        <v>0</v>
      </c>
      <c r="R17" s="28">
        <v>0</v>
      </c>
      <c r="S17" s="29"/>
      <c r="T17" s="28">
        <v>0</v>
      </c>
      <c r="U17" s="28">
        <v>0</v>
      </c>
      <c r="V17" s="44" t="s">
        <v>73</v>
      </c>
    </row>
    <row r="18" spans="1:22" s="30" customFormat="1" ht="39" customHeight="1" x14ac:dyDescent="0.2">
      <c r="A18" s="98"/>
      <c r="B18" s="87"/>
      <c r="C18" s="87"/>
      <c r="D18" s="88"/>
      <c r="E18" s="88"/>
      <c r="F18" s="83"/>
      <c r="G18" s="81"/>
      <c r="H18" s="81"/>
      <c r="I18" s="79"/>
      <c r="J18" s="79"/>
      <c r="K18" s="29"/>
      <c r="L18" s="32" t="s">
        <v>33</v>
      </c>
      <c r="M18" s="28">
        <v>0</v>
      </c>
      <c r="N18" s="28">
        <v>0</v>
      </c>
      <c r="O18" s="28"/>
      <c r="P18" s="28">
        <v>0</v>
      </c>
      <c r="Q18" s="28">
        <v>0</v>
      </c>
      <c r="R18" s="28">
        <v>0</v>
      </c>
      <c r="S18" s="29"/>
      <c r="T18" s="28">
        <v>0</v>
      </c>
      <c r="U18" s="28">
        <v>0</v>
      </c>
      <c r="V18" s="44" t="s">
        <v>73</v>
      </c>
    </row>
    <row r="19" spans="1:22" s="30" customFormat="1" ht="39" customHeight="1" thickBot="1" x14ac:dyDescent="0.25">
      <c r="A19" s="99"/>
      <c r="B19" s="90"/>
      <c r="C19" s="90"/>
      <c r="D19" s="92"/>
      <c r="E19" s="92"/>
      <c r="F19" s="84"/>
      <c r="G19" s="86"/>
      <c r="H19" s="86"/>
      <c r="I19" s="80"/>
      <c r="J19" s="80"/>
      <c r="K19" s="37"/>
      <c r="L19" s="38" t="s">
        <v>34</v>
      </c>
      <c r="M19" s="39">
        <v>0</v>
      </c>
      <c r="N19" s="39">
        <v>0</v>
      </c>
      <c r="O19" s="39"/>
      <c r="P19" s="39">
        <v>0</v>
      </c>
      <c r="Q19" s="39">
        <v>0</v>
      </c>
      <c r="R19" s="39">
        <v>0</v>
      </c>
      <c r="S19" s="37"/>
      <c r="T19" s="39">
        <v>0</v>
      </c>
      <c r="U19" s="39">
        <v>0</v>
      </c>
      <c r="V19" s="45" t="s">
        <v>73</v>
      </c>
    </row>
    <row r="20" spans="1:22" ht="17" thickBot="1" x14ac:dyDescent="0.25">
      <c r="A20" s="93" t="s">
        <v>9</v>
      </c>
      <c r="B20" s="94"/>
      <c r="C20" s="94"/>
      <c r="D20" s="95"/>
      <c r="E20" s="96"/>
      <c r="F20" s="51">
        <f>SUM(F8:F19)</f>
        <v>7800</v>
      </c>
      <c r="G20" s="51">
        <f>SUM(G8:G19)</f>
        <v>2118</v>
      </c>
      <c r="H20" s="51">
        <f>SUM(H8:H19)</f>
        <v>0</v>
      </c>
      <c r="I20" s="52">
        <f>SUM(I8:I19)</f>
        <v>0</v>
      </c>
      <c r="J20" s="52">
        <f>SUM(J8:J19)</f>
        <v>2118</v>
      </c>
      <c r="K20" s="53"/>
      <c r="L20" s="54">
        <f>SUM(L8:L19)</f>
        <v>0</v>
      </c>
      <c r="M20" s="54">
        <f>SUM(M8:M19)</f>
        <v>6354</v>
      </c>
      <c r="N20" s="54"/>
      <c r="O20" s="54"/>
      <c r="P20" s="54">
        <f>SUM(P8:P19)</f>
        <v>2118</v>
      </c>
      <c r="Q20" s="54"/>
      <c r="R20" s="55"/>
      <c r="S20" s="53"/>
      <c r="T20" s="54">
        <f>SUM(T8:T19)</f>
        <v>0</v>
      </c>
      <c r="U20" s="54">
        <f>SUM(U8:U19)</f>
        <v>0</v>
      </c>
      <c r="V20" s="56"/>
    </row>
    <row r="22" spans="1:22" ht="34" x14ac:dyDescent="0.2">
      <c r="A22" s="18" t="s">
        <v>20</v>
      </c>
    </row>
    <row r="23" spans="1:22" ht="18" customHeight="1" x14ac:dyDescent="0.2">
      <c r="A23" s="73" t="s">
        <v>86</v>
      </c>
      <c r="B23" s="25"/>
      <c r="C23" s="25"/>
      <c r="H23" s="26"/>
      <c r="I23" s="26"/>
      <c r="J23" s="26"/>
      <c r="K23" s="26"/>
      <c r="L23" s="26"/>
      <c r="P23" s="24"/>
      <c r="Q23" s="24"/>
      <c r="R23" s="24"/>
      <c r="S23" s="24"/>
      <c r="T23" s="24"/>
      <c r="U23" s="24"/>
      <c r="V23" s="24"/>
    </row>
    <row r="24" spans="1:22" x14ac:dyDescent="0.2">
      <c r="A24" s="21" t="s">
        <v>87</v>
      </c>
      <c r="B24" s="22"/>
      <c r="C24" s="22"/>
      <c r="H24" s="26"/>
      <c r="I24" s="26"/>
      <c r="J24" s="26"/>
      <c r="K24" s="26"/>
      <c r="L24" s="26"/>
      <c r="P24" s="24"/>
      <c r="Q24" s="24"/>
      <c r="R24" s="24"/>
      <c r="S24" s="24"/>
      <c r="T24" s="24"/>
      <c r="U24" s="24"/>
      <c r="V24" s="24"/>
    </row>
    <row r="25" spans="1:22" x14ac:dyDescent="0.2">
      <c r="A25" s="22"/>
      <c r="B25" s="22"/>
      <c r="C25" s="22"/>
      <c r="H25" s="26"/>
      <c r="I25" s="26"/>
      <c r="J25" s="26"/>
      <c r="K25" s="26"/>
      <c r="L25" s="26"/>
      <c r="P25" s="24"/>
      <c r="Q25" s="24"/>
      <c r="R25" s="24"/>
      <c r="S25" s="24"/>
      <c r="T25" s="24"/>
      <c r="U25" s="24"/>
      <c r="V25" s="24"/>
    </row>
    <row r="26" spans="1:22" x14ac:dyDescent="0.2">
      <c r="A26" s="20"/>
      <c r="B26" s="21"/>
      <c r="C26" s="21"/>
      <c r="H26" s="26"/>
      <c r="I26" s="26"/>
      <c r="J26" s="26"/>
      <c r="K26" s="26"/>
      <c r="L26" s="26"/>
      <c r="P26" s="24"/>
      <c r="Q26" s="24"/>
      <c r="R26" s="24"/>
      <c r="S26" s="24"/>
      <c r="T26" s="24"/>
      <c r="U26" s="24"/>
      <c r="V26" s="24"/>
    </row>
    <row r="27" spans="1:22" x14ac:dyDescent="0.2">
      <c r="A27" s="20"/>
      <c r="B27" s="21"/>
      <c r="C27" s="21"/>
      <c r="H27" s="26"/>
      <c r="I27" s="26"/>
      <c r="J27" s="26"/>
      <c r="K27" s="23"/>
      <c r="L27" s="26"/>
    </row>
    <row r="28" spans="1:22" x14ac:dyDescent="0.2">
      <c r="H28" s="26"/>
      <c r="I28" s="26"/>
      <c r="J28" s="26"/>
      <c r="K28" s="23"/>
      <c r="L28" s="26"/>
      <c r="P28" s="19"/>
      <c r="Q28" s="19"/>
    </row>
  </sheetData>
  <mergeCells count="50">
    <mergeCell ref="T6:T7"/>
    <mergeCell ref="U6:U7"/>
    <mergeCell ref="V6:V7"/>
    <mergeCell ref="B6:B7"/>
    <mergeCell ref="C6:C7"/>
    <mergeCell ref="P6:P7"/>
    <mergeCell ref="R6:R7"/>
    <mergeCell ref="J6:J7"/>
    <mergeCell ref="M6:M7"/>
    <mergeCell ref="H6:H7"/>
    <mergeCell ref="I6:I7"/>
    <mergeCell ref="L6:L7"/>
    <mergeCell ref="N6:N7"/>
    <mergeCell ref="Q6:Q7"/>
    <mergeCell ref="A6:A7"/>
    <mergeCell ref="D6:D7"/>
    <mergeCell ref="E6:E7"/>
    <mergeCell ref="F6:F7"/>
    <mergeCell ref="G6:G7"/>
    <mergeCell ref="F8:F11"/>
    <mergeCell ref="G8:G11"/>
    <mergeCell ref="H8:H11"/>
    <mergeCell ref="I8:I11"/>
    <mergeCell ref="A12:A15"/>
    <mergeCell ref="B12:B15"/>
    <mergeCell ref="A20:E20"/>
    <mergeCell ref="A8:A11"/>
    <mergeCell ref="B8:B11"/>
    <mergeCell ref="C8:C11"/>
    <mergeCell ref="D8:D11"/>
    <mergeCell ref="E8:E11"/>
    <mergeCell ref="A16:A19"/>
    <mergeCell ref="B16:B19"/>
    <mergeCell ref="F16:F19"/>
    <mergeCell ref="G16:G19"/>
    <mergeCell ref="H16:H19"/>
    <mergeCell ref="I16:I19"/>
    <mergeCell ref="C12:C15"/>
    <mergeCell ref="D12:D15"/>
    <mergeCell ref="E12:E15"/>
    <mergeCell ref="F12:F15"/>
    <mergeCell ref="G12:G15"/>
    <mergeCell ref="C16:C19"/>
    <mergeCell ref="D16:D19"/>
    <mergeCell ref="E16:E19"/>
    <mergeCell ref="J8:J11"/>
    <mergeCell ref="J12:J15"/>
    <mergeCell ref="J16:J19"/>
    <mergeCell ref="H12:H15"/>
    <mergeCell ref="I12:I1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0"/>
  <sheetViews>
    <sheetView workbookViewId="0">
      <selection activeCell="B13" sqref="B13"/>
    </sheetView>
  </sheetViews>
  <sheetFormatPr baseColWidth="10" defaultRowHeight="16" x14ac:dyDescent="0.2"/>
  <cols>
    <col min="1" max="1" width="40.6640625" bestFit="1" customWidth="1"/>
    <col min="2" max="2" width="94.6640625" bestFit="1" customWidth="1"/>
  </cols>
  <sheetData>
    <row r="1" spans="1:9" x14ac:dyDescent="0.2">
      <c r="A1" s="13" t="s">
        <v>16</v>
      </c>
      <c r="B1" s="13" t="s">
        <v>17</v>
      </c>
    </row>
    <row r="2" spans="1:9" x14ac:dyDescent="0.2">
      <c r="A2" t="s">
        <v>11</v>
      </c>
      <c r="B2" s="14" t="s">
        <v>42</v>
      </c>
    </row>
    <row r="3" spans="1:9" x14ac:dyDescent="0.2">
      <c r="A3" t="s">
        <v>10</v>
      </c>
      <c r="B3" s="15" t="s">
        <v>43</v>
      </c>
    </row>
    <row r="4" spans="1:9" x14ac:dyDescent="0.2">
      <c r="A4" t="s">
        <v>5</v>
      </c>
      <c r="B4" s="14" t="s">
        <v>44</v>
      </c>
    </row>
    <row r="5" spans="1:9" x14ac:dyDescent="0.2">
      <c r="A5" t="s">
        <v>6</v>
      </c>
      <c r="B5" s="16" t="s">
        <v>45</v>
      </c>
    </row>
    <row r="6" spans="1:9" x14ac:dyDescent="0.2">
      <c r="A6" t="s">
        <v>29</v>
      </c>
      <c r="B6" s="58" t="s">
        <v>46</v>
      </c>
      <c r="C6" s="57"/>
      <c r="D6" s="57"/>
      <c r="E6" s="57"/>
      <c r="F6" s="57"/>
      <c r="G6" s="57"/>
      <c r="H6" s="57"/>
      <c r="I6" s="57"/>
    </row>
    <row r="7" spans="1:9" x14ac:dyDescent="0.2">
      <c r="A7" t="s">
        <v>47</v>
      </c>
      <c r="B7" s="58" t="s">
        <v>52</v>
      </c>
    </row>
    <row r="8" spans="1:9" x14ac:dyDescent="0.2">
      <c r="A8" t="s">
        <v>48</v>
      </c>
      <c r="B8" s="58" t="s">
        <v>52</v>
      </c>
    </row>
    <row r="10" spans="1:9" x14ac:dyDescent="0.2">
      <c r="A10" t="s">
        <v>30</v>
      </c>
      <c r="B10" s="58" t="s">
        <v>53</v>
      </c>
    </row>
    <row r="11" spans="1:9" x14ac:dyDescent="0.2">
      <c r="A11" t="s">
        <v>7</v>
      </c>
      <c r="B11" s="58" t="s">
        <v>54</v>
      </c>
    </row>
    <row r="12" spans="1:9" x14ac:dyDescent="0.2">
      <c r="A12" t="s">
        <v>35</v>
      </c>
      <c r="B12" s="58" t="s">
        <v>55</v>
      </c>
    </row>
    <row r="13" spans="1:9" x14ac:dyDescent="0.2">
      <c r="A13" t="s">
        <v>83</v>
      </c>
      <c r="B13" s="58" t="s">
        <v>84</v>
      </c>
    </row>
    <row r="14" spans="1:9" x14ac:dyDescent="0.2">
      <c r="A14" t="s">
        <v>36</v>
      </c>
      <c r="B14" s="58" t="s">
        <v>56</v>
      </c>
    </row>
    <row r="15" spans="1:9" x14ac:dyDescent="0.2">
      <c r="A15" t="s">
        <v>37</v>
      </c>
      <c r="B15" s="58" t="s">
        <v>57</v>
      </c>
    </row>
    <row r="16" spans="1:9" x14ac:dyDescent="0.2">
      <c r="A16" t="s">
        <v>38</v>
      </c>
      <c r="B16" s="58" t="s">
        <v>58</v>
      </c>
    </row>
    <row r="18" spans="1:2" x14ac:dyDescent="0.2">
      <c r="A18" t="s">
        <v>40</v>
      </c>
      <c r="B18" s="58" t="s">
        <v>59</v>
      </c>
    </row>
    <row r="19" spans="1:2" x14ac:dyDescent="0.2">
      <c r="A19" t="s">
        <v>41</v>
      </c>
      <c r="B19" s="58" t="s">
        <v>60</v>
      </c>
    </row>
    <row r="20" spans="1:2" x14ac:dyDescent="0.2">
      <c r="A20" t="s">
        <v>39</v>
      </c>
      <c r="B20" s="58" t="s">
        <v>61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"/>
  <sheetViews>
    <sheetView workbookViewId="0">
      <selection activeCell="A3" sqref="A3:A6"/>
    </sheetView>
  </sheetViews>
  <sheetFormatPr baseColWidth="10" defaultRowHeight="15" x14ac:dyDescent="0.2"/>
  <cols>
    <col min="1" max="1" width="30.5" style="59" customWidth="1"/>
    <col min="2" max="3" width="10.83203125" style="59"/>
    <col min="4" max="4" width="16" style="59" customWidth="1"/>
    <col min="5" max="5" width="27.83203125" style="59" bestFit="1" customWidth="1"/>
    <col min="6" max="6" width="24.6640625" style="59" bestFit="1" customWidth="1"/>
    <col min="7" max="16384" width="10.83203125" style="59"/>
  </cols>
  <sheetData>
    <row r="1" spans="1:6" x14ac:dyDescent="0.2">
      <c r="A1" s="122" t="s">
        <v>21</v>
      </c>
      <c r="B1" s="117" t="s">
        <v>30</v>
      </c>
      <c r="C1" s="114" t="s">
        <v>63</v>
      </c>
      <c r="D1" s="113" t="s">
        <v>64</v>
      </c>
      <c r="E1" s="115" t="s">
        <v>62</v>
      </c>
      <c r="F1" s="116"/>
    </row>
    <row r="2" spans="1:6" ht="16" thickBot="1" x14ac:dyDescent="0.25">
      <c r="A2" s="123"/>
      <c r="B2" s="118"/>
      <c r="C2" s="110"/>
      <c r="D2" s="111"/>
      <c r="E2" s="112" t="s">
        <v>65</v>
      </c>
      <c r="F2" s="60" t="s">
        <v>66</v>
      </c>
    </row>
    <row r="3" spans="1:6" ht="32" x14ac:dyDescent="0.2">
      <c r="A3" s="124" t="s">
        <v>74</v>
      </c>
      <c r="B3" s="119" t="s">
        <v>91</v>
      </c>
      <c r="C3" s="61"/>
      <c r="D3" s="62"/>
      <c r="E3" s="63"/>
      <c r="F3" s="64"/>
    </row>
    <row r="4" spans="1:6" ht="32" x14ac:dyDescent="0.2">
      <c r="A4" s="124"/>
      <c r="B4" s="120" t="s">
        <v>88</v>
      </c>
      <c r="C4" s="65"/>
      <c r="D4" s="66"/>
      <c r="E4" s="67"/>
      <c r="F4" s="68"/>
    </row>
    <row r="5" spans="1:6" ht="32" x14ac:dyDescent="0.2">
      <c r="A5" s="124"/>
      <c r="B5" s="120" t="s">
        <v>89</v>
      </c>
      <c r="C5" s="65"/>
      <c r="D5" s="66"/>
      <c r="E5" s="67"/>
      <c r="F5" s="68"/>
    </row>
    <row r="6" spans="1:6" ht="33" thickBot="1" x14ac:dyDescent="0.25">
      <c r="A6" s="124"/>
      <c r="B6" s="121" t="s">
        <v>90</v>
      </c>
      <c r="C6" s="69"/>
      <c r="D6" s="70"/>
      <c r="E6" s="71"/>
      <c r="F6" s="72"/>
    </row>
    <row r="7" spans="1:6" ht="32" x14ac:dyDescent="0.2">
      <c r="A7" s="124" t="s">
        <v>75</v>
      </c>
      <c r="B7" s="119" t="s">
        <v>91</v>
      </c>
      <c r="C7" s="61"/>
      <c r="D7" s="62"/>
      <c r="E7" s="63"/>
      <c r="F7" s="64"/>
    </row>
    <row r="8" spans="1:6" ht="32" x14ac:dyDescent="0.2">
      <c r="A8" s="124"/>
      <c r="B8" s="120" t="s">
        <v>88</v>
      </c>
      <c r="C8" s="65"/>
      <c r="D8" s="66"/>
      <c r="E8" s="67"/>
      <c r="F8" s="68"/>
    </row>
    <row r="9" spans="1:6" ht="32" x14ac:dyDescent="0.2">
      <c r="A9" s="124"/>
      <c r="B9" s="120" t="s">
        <v>89</v>
      </c>
      <c r="C9" s="65"/>
      <c r="D9" s="66"/>
      <c r="E9" s="67"/>
      <c r="F9" s="68"/>
    </row>
    <row r="10" spans="1:6" ht="33" thickBot="1" x14ac:dyDescent="0.25">
      <c r="A10" s="124"/>
      <c r="B10" s="121" t="s">
        <v>90</v>
      </c>
      <c r="C10" s="69"/>
      <c r="D10" s="70"/>
      <c r="E10" s="71"/>
      <c r="F10" s="72"/>
    </row>
    <row r="11" spans="1:6" ht="32" x14ac:dyDescent="0.2">
      <c r="A11" s="124" t="s">
        <v>79</v>
      </c>
      <c r="B11" s="119" t="s">
        <v>91</v>
      </c>
      <c r="C11" s="61"/>
      <c r="D11" s="62"/>
      <c r="E11" s="63"/>
      <c r="F11" s="64"/>
    </row>
    <row r="12" spans="1:6" ht="32" x14ac:dyDescent="0.2">
      <c r="A12" s="124"/>
      <c r="B12" s="120" t="s">
        <v>88</v>
      </c>
      <c r="C12" s="65"/>
      <c r="D12" s="66"/>
      <c r="E12" s="67"/>
      <c r="F12" s="68"/>
    </row>
    <row r="13" spans="1:6" ht="32" x14ac:dyDescent="0.2">
      <c r="A13" s="124"/>
      <c r="B13" s="120" t="s">
        <v>89</v>
      </c>
      <c r="C13" s="65"/>
      <c r="D13" s="66"/>
      <c r="E13" s="67"/>
      <c r="F13" s="68"/>
    </row>
    <row r="14" spans="1:6" ht="33" thickBot="1" x14ac:dyDescent="0.25">
      <c r="A14" s="125"/>
      <c r="B14" s="121" t="s">
        <v>90</v>
      </c>
      <c r="C14" s="69"/>
      <c r="D14" s="70"/>
      <c r="E14" s="71"/>
      <c r="F14" s="72"/>
    </row>
  </sheetData>
  <mergeCells count="8">
    <mergeCell ref="E1:F1"/>
    <mergeCell ref="A11:A14"/>
    <mergeCell ref="A7:A10"/>
    <mergeCell ref="A3:A6"/>
    <mergeCell ref="B1:B2"/>
    <mergeCell ref="A1:A2"/>
    <mergeCell ref="C1:C2"/>
    <mergeCell ref="D1:D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>
      <selection activeCell="A7" sqref="A7"/>
    </sheetView>
  </sheetViews>
  <sheetFormatPr baseColWidth="10" defaultRowHeight="16" x14ac:dyDescent="0.2"/>
  <sheetData>
    <row r="1" spans="1:1" x14ac:dyDescent="0.2">
      <c r="A1" t="s">
        <v>24</v>
      </c>
    </row>
    <row r="3" spans="1:1" x14ac:dyDescent="0.2">
      <c r="A3" t="s">
        <v>23</v>
      </c>
    </row>
    <row r="5" spans="1:1" x14ac:dyDescent="0.2">
      <c r="A5" t="s">
        <v>22</v>
      </c>
    </row>
    <row r="6" spans="1:1" x14ac:dyDescent="0.2">
      <c r="A6" t="s">
        <v>85</v>
      </c>
    </row>
    <row r="7" spans="1:1" x14ac:dyDescent="0.2">
      <c r="A7" t="s">
        <v>28</v>
      </c>
    </row>
    <row r="8" spans="1:1" x14ac:dyDescent="0.2">
      <c r="A8" t="s">
        <v>25</v>
      </c>
    </row>
    <row r="9" spans="1:1" x14ac:dyDescent="0.2">
      <c r="A9" t="s">
        <v>26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Project Completeness</vt:lpstr>
      <vt:lpstr>Metrics Definitions</vt:lpstr>
      <vt:lpstr>Project Averages</vt:lpstr>
      <vt:lpstr>Doc Versioning</vt:lpstr>
    </vt:vector>
  </TitlesOfParts>
  <Company>Papanicolaou &amp;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Papanicolaou</dc:creator>
  <cp:lastModifiedBy>George J Papanicolaou</cp:lastModifiedBy>
  <dcterms:created xsi:type="dcterms:W3CDTF">2017-02-07T02:47:36Z</dcterms:created>
  <dcterms:modified xsi:type="dcterms:W3CDTF">2019-04-04T13:39:05Z</dcterms:modified>
</cp:coreProperties>
</file>